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"/>
    </mc:Choice>
  </mc:AlternateContent>
  <bookViews>
    <workbookView xWindow="0" yWindow="0" windowWidth="28800" windowHeight="11835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F183" i="1"/>
  <c r="B175" i="1"/>
  <c r="A175" i="1"/>
  <c r="L174" i="1"/>
  <c r="J174" i="1"/>
  <c r="I174" i="1"/>
  <c r="H174" i="1"/>
  <c r="G174" i="1"/>
  <c r="F174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B118" i="1"/>
  <c r="A118" i="1"/>
  <c r="L117" i="1"/>
  <c r="J117" i="1"/>
  <c r="I117" i="1"/>
  <c r="H117" i="1"/>
  <c r="G117" i="1"/>
  <c r="F117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J69" i="1"/>
  <c r="J80" i="1" s="1"/>
  <c r="I69" i="1"/>
  <c r="I80" i="1" s="1"/>
  <c r="H69" i="1"/>
  <c r="H80" i="1" s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2" i="1"/>
  <c r="A52" i="1"/>
  <c r="L51" i="1"/>
  <c r="J51" i="1"/>
  <c r="J61" i="1" s="1"/>
  <c r="I51" i="1"/>
  <c r="I61" i="1" s="1"/>
  <c r="H51" i="1"/>
  <c r="H61" i="1" s="1"/>
  <c r="G51" i="1"/>
  <c r="G61" i="1" s="1"/>
  <c r="F51" i="1"/>
  <c r="F61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5" i="1" s="1"/>
  <c r="I13" i="1"/>
  <c r="I24" i="1" s="1"/>
  <c r="I195" i="1" s="1"/>
  <c r="H13" i="1"/>
  <c r="H24" i="1" s="1"/>
  <c r="H195" i="1" s="1"/>
  <c r="G13" i="1"/>
  <c r="F13" i="1"/>
  <c r="F194" i="1" l="1"/>
  <c r="F137" i="1"/>
  <c r="F118" i="1"/>
  <c r="L80" i="1"/>
  <c r="L61" i="1"/>
  <c r="L43" i="1"/>
  <c r="L24" i="1"/>
  <c r="G24" i="1"/>
  <c r="G195" i="1" s="1"/>
  <c r="F24" i="1"/>
  <c r="F195" i="1" l="1"/>
  <c r="L195" i="1"/>
</calcChain>
</file>

<file path=xl/sharedStrings.xml><?xml version="1.0" encoding="utf-8"?>
<sst xmlns="http://schemas.openxmlformats.org/spreadsheetml/2006/main" count="249" uniqueCount="88">
  <si>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</si>
  <si>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</si>
  <si>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</si>
  <si>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</si>
  <si>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</si>
  <si>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</si>
  <si>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</si>
  <si>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</si>
  <si>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</si>
  <si>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</si>
  <si>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</si>
  <si>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</si>
  <si>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</si>
  <si>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</si>
  <si>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</si>
  <si>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</si>
  <si>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</si>
  <si>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</si>
  <si>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</si>
  <si>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</si>
  <si>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</si>
  <si>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</si>
  <si>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</si>
  <si>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</si>
  <si>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</si>
  <si>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</si>
  <si>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</si>
  <si>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</si>
  <si>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</si>
  <si>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</si>
  <si>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</si>
  <si>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</si>
  <si>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</si>
  <si>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</si>
  <si>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</si>
  <si>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</si>
  <si>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</si>
  <si>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</si>
  <si>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</si>
  <si>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Кондратенко</t>
  </si>
  <si>
    <t>Щи из свежей капусты с картофелем</t>
  </si>
  <si>
    <t>Птица, тушенная в соусе  № 331</t>
  </si>
  <si>
    <t>Макароны отварные с маслом</t>
  </si>
  <si>
    <t>Кисель из сока ягодного с сахаром</t>
  </si>
  <si>
    <t>Пшеничный</t>
  </si>
  <si>
    <t>ПР</t>
  </si>
  <si>
    <t xml:space="preserve">Печенье </t>
  </si>
  <si>
    <t>сладкое</t>
  </si>
  <si>
    <t>Овощи натуральные соленые (огурцы)</t>
  </si>
  <si>
    <t>Рассольник ленинградский</t>
  </si>
  <si>
    <t>Рыба, жаренная в духовке</t>
  </si>
  <si>
    <t>Пюре картофельное</t>
  </si>
  <si>
    <t>Сок яблочный</t>
  </si>
  <si>
    <t>Кукуруза консервированная</t>
  </si>
  <si>
    <t>Суп картофельный</t>
  </si>
  <si>
    <t>Плов из мяса птицы</t>
  </si>
  <si>
    <t>Кофейный напиток с молоком</t>
  </si>
  <si>
    <t>Суп картофельный с крупой</t>
  </si>
  <si>
    <t>Котлеты мясные</t>
  </si>
  <si>
    <t>Каша рассыпчатая гречневая</t>
  </si>
  <si>
    <t>Компот из сухофруктов</t>
  </si>
  <si>
    <t xml:space="preserve">сладкое </t>
  </si>
  <si>
    <t>Борщ с капустой и картофелем</t>
  </si>
  <si>
    <t>Макаронник</t>
  </si>
  <si>
    <t>Чай с сахаром</t>
  </si>
  <si>
    <t>Масло сливочное (порциями)</t>
  </si>
  <si>
    <t>бутерброд</t>
  </si>
  <si>
    <t>Суп из овощей</t>
  </si>
  <si>
    <t>Фрикадельки в соусе №331</t>
  </si>
  <si>
    <t>Рис отварной</t>
  </si>
  <si>
    <t>Какао с молоком</t>
  </si>
  <si>
    <t>Борщ с фасолью и картофелем</t>
  </si>
  <si>
    <t>Рагу из мяса птицы</t>
  </si>
  <si>
    <t>Чай с лимоном</t>
  </si>
  <si>
    <t>Сыр порциями</t>
  </si>
  <si>
    <t>хлеб бе.</t>
  </si>
  <si>
    <t>-</t>
  </si>
  <si>
    <t>Суп картофельный с бобовыми</t>
  </si>
  <si>
    <t>Птица, жаренная в духовке</t>
  </si>
  <si>
    <t>Каша рассыпчатая перловая</t>
  </si>
  <si>
    <t>Соус сметанный с томатом и луком</t>
  </si>
  <si>
    <t>Компот из смеси сухофруктов</t>
  </si>
  <si>
    <t>соус</t>
  </si>
  <si>
    <t>Тефтели</t>
  </si>
  <si>
    <t>Суп картофельный с макаронными изделиями</t>
  </si>
  <si>
    <t>Запеканка овощная</t>
  </si>
  <si>
    <t>Чай с молоком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</si>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</sst>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/>
    <xf numFmtId="0" fontId="12" fillId="0" borderId="23" xfId="0" applyFont="1" applyBorder="1" applyAlignment="1">
      <alignment horizontal="justify" wrapText="1"/>
    </xf>
    <xf numFmtId="0" fontId="12" fillId="0" borderId="24" xfId="0" applyFont="1" applyBorder="1" applyAlignment="1">
      <alignment horizontal="justify" wrapText="1"/>
    </xf>
    <xf numFmtId="0" fontId="12" fillId="0" borderId="23" xfId="0" applyFont="1" applyBorder="1" applyAlignment="1">
      <alignment horizontal="center" wrapText="1"/>
    </xf>
    <xf numFmtId="0" fontId="12" fillId="0" borderId="24" xfId="0" applyFont="1" applyBorder="1" applyAlignment="1">
      <alignment horizontal="center" wrapText="1"/>
    </xf>
    <xf numFmtId="0" fontId="12" fillId="0" borderId="23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wrapText="1"/>
    </xf>
    <xf numFmtId="0" fontId="1" fillId="0" borderId="2" xfId="0" applyFont="1" applyBorder="1"/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4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0" fontId="12" fillId="4" borderId="27" xfId="0" applyFont="1" applyFill="1" applyBorder="1" applyAlignment="1">
      <alignment horizontal="center" wrapText="1"/>
    </xf>
    <xf numFmtId="0" fontId="12" fillId="4" borderId="28" xfId="0" applyFont="1" applyFill="1" applyBorder="1" applyAlignment="1">
      <alignment horizont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2" fillId="4" borderId="28" xfId="0" applyFont="1" applyFill="1" applyBorder="1" applyAlignment="1">
      <alignment horizontal="center" vertical="top" wrapText="1"/>
    </xf>
    <xf numFmtId="0" fontId="12" fillId="4" borderId="28" xfId="0" applyFont="1" applyFill="1" applyBorder="1" applyAlignment="1">
      <alignment horizontal="right" wrapText="1"/>
    </xf>
    <xf numFmtId="0" fontId="12" fillId="4" borderId="27" xfId="0" applyFont="1" applyFill="1" applyBorder="1" applyAlignment="1">
      <alignment horizontal="right" wrapText="1"/>
    </xf>
    <xf numFmtId="0" fontId="12" fillId="0" borderId="26" xfId="0" applyFont="1" applyBorder="1" applyAlignment="1">
      <alignment horizontal="center" wrapText="1"/>
    </xf>
    <xf numFmtId="0" fontId="12" fillId="4" borderId="27" xfId="0" applyFont="1" applyFill="1" applyBorder="1" applyAlignment="1">
      <alignment horizontal="center" vertical="top" wrapText="1"/>
    </xf>
    <xf numFmtId="0" fontId="12" fillId="0" borderId="29" xfId="0" applyFont="1" applyBorder="1" applyAlignment="1">
      <alignment horizontal="center" vertical="top" wrapText="1"/>
    </xf>
    <xf numFmtId="0" fontId="12" fillId="0" borderId="30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4" fillId="0" borderId="24" xfId="0" applyFont="1" applyBorder="1" applyAlignment="1">
      <alignment wrapText="1"/>
    </xf>
    <xf numFmtId="0" fontId="14" fillId="0" borderId="26" xfId="0" applyFont="1" applyBorder="1" applyAlignment="1">
      <alignment horizontal="center" wrapText="1"/>
    </xf>
    <xf numFmtId="0" fontId="14" fillId="4" borderId="27" xfId="0" applyFont="1" applyFill="1" applyBorder="1" applyAlignment="1">
      <alignment horizontal="center" vertical="top" wrapText="1"/>
    </xf>
    <xf numFmtId="0" fontId="14" fillId="4" borderId="28" xfId="0" applyFont="1" applyFill="1" applyBorder="1" applyAlignment="1">
      <alignment horizontal="center" vertical="top" wrapText="1"/>
    </xf>
    <xf numFmtId="1" fontId="3" fillId="5" borderId="4" xfId="0" applyNumberFormat="1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B184" sqref="B18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/>
      <c r="D1" s="85"/>
      <c r="E1" s="85"/>
      <c r="F1" s="12" t="s">
        <v>16</v>
      </c>
      <c r="G1" s="2" t="s">
        <v>17</v>
      </c>
      <c r="H1" s="86" t="s">
        <v>38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39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80"/>
      <c r="I3" s="80"/>
      <c r="J3" s="48">
        <v>2024</v>
      </c>
      <c r="K3" s="49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6.5" thickBot="1" x14ac:dyDescent="0.3">
      <c r="A15" s="23"/>
      <c r="B15" s="15"/>
      <c r="C15" s="11"/>
      <c r="D15" s="7" t="s">
        <v>27</v>
      </c>
      <c r="E15" s="50" t="s">
        <v>40</v>
      </c>
      <c r="F15" s="53">
        <v>200</v>
      </c>
      <c r="G15" s="55">
        <v>1.41</v>
      </c>
      <c r="H15" s="55">
        <v>3.96</v>
      </c>
      <c r="I15" s="56">
        <v>6.32</v>
      </c>
      <c r="J15" s="56">
        <v>71.8</v>
      </c>
      <c r="K15" s="53">
        <v>88</v>
      </c>
      <c r="L15" s="64">
        <v>34.85</v>
      </c>
    </row>
    <row r="16" spans="1:12" ht="16.5" thickBot="1" x14ac:dyDescent="0.3">
      <c r="A16" s="23"/>
      <c r="B16" s="15"/>
      <c r="C16" s="11"/>
      <c r="D16" s="7" t="s">
        <v>28</v>
      </c>
      <c r="E16" s="50" t="s">
        <v>41</v>
      </c>
      <c r="F16" s="54">
        <v>110</v>
      </c>
      <c r="G16" s="57">
        <v>13.13</v>
      </c>
      <c r="H16" s="57">
        <v>11.13</v>
      </c>
      <c r="I16" s="58">
        <v>3.86</v>
      </c>
      <c r="J16" s="58">
        <v>168.3</v>
      </c>
      <c r="K16" s="54">
        <v>290</v>
      </c>
      <c r="L16" s="65">
        <v>20.04</v>
      </c>
    </row>
    <row r="17" spans="1:12" ht="16.5" thickBot="1" x14ac:dyDescent="0.3">
      <c r="A17" s="23"/>
      <c r="B17" s="15"/>
      <c r="C17" s="11"/>
      <c r="D17" s="7" t="s">
        <v>29</v>
      </c>
      <c r="E17" s="50" t="s">
        <v>42</v>
      </c>
      <c r="F17" s="54">
        <v>150</v>
      </c>
      <c r="G17" s="57">
        <v>5.46</v>
      </c>
      <c r="H17" s="57">
        <v>5.79</v>
      </c>
      <c r="I17" s="58">
        <v>30.46</v>
      </c>
      <c r="J17" s="58">
        <v>195.71</v>
      </c>
      <c r="K17" s="54">
        <v>203</v>
      </c>
      <c r="L17" s="65">
        <v>14.45</v>
      </c>
    </row>
    <row r="18" spans="1:12" ht="16.5" thickBot="1" x14ac:dyDescent="0.3">
      <c r="A18" s="23"/>
      <c r="B18" s="15"/>
      <c r="C18" s="11"/>
      <c r="D18" s="7" t="s">
        <v>30</v>
      </c>
      <c r="E18" s="51" t="s">
        <v>43</v>
      </c>
      <c r="F18" s="54">
        <v>200</v>
      </c>
      <c r="G18" s="57">
        <v>0.43</v>
      </c>
      <c r="H18" s="57">
        <v>0.12</v>
      </c>
      <c r="I18" s="58">
        <v>38.619999999999997</v>
      </c>
      <c r="J18" s="58">
        <v>157.6</v>
      </c>
      <c r="K18" s="54">
        <v>359</v>
      </c>
      <c r="L18" s="65">
        <v>13</v>
      </c>
    </row>
    <row r="19" spans="1:12" ht="16.5" thickBot="1" x14ac:dyDescent="0.3">
      <c r="A19" s="23"/>
      <c r="B19" s="15"/>
      <c r="C19" s="11"/>
      <c r="D19" s="7" t="s">
        <v>31</v>
      </c>
      <c r="E19" s="52" t="s">
        <v>44</v>
      </c>
      <c r="F19" s="54">
        <v>40</v>
      </c>
      <c r="G19" s="57">
        <v>3.16</v>
      </c>
      <c r="H19" s="57">
        <v>0.4</v>
      </c>
      <c r="I19" s="58">
        <v>19.32</v>
      </c>
      <c r="J19" s="58">
        <v>93.52</v>
      </c>
      <c r="K19" s="54" t="s">
        <v>45</v>
      </c>
      <c r="L19" s="65">
        <v>2.6</v>
      </c>
    </row>
    <row r="20" spans="1:12" ht="16.5" thickBot="1" x14ac:dyDescent="0.3">
      <c r="A20" s="23"/>
      <c r="B20" s="15"/>
      <c r="C20" s="11"/>
      <c r="D20" s="60"/>
      <c r="E20" s="51"/>
      <c r="F20" s="59"/>
      <c r="G20" s="61"/>
      <c r="H20" s="62"/>
      <c r="I20" s="63"/>
      <c r="J20" s="63"/>
      <c r="K20" s="54"/>
      <c r="L20" s="65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700</v>
      </c>
      <c r="G23" s="19">
        <f t="shared" ref="G23:J23" si="2">SUM(G14:G22)</f>
        <v>23.59</v>
      </c>
      <c r="H23" s="19">
        <f t="shared" si="2"/>
        <v>21.4</v>
      </c>
      <c r="I23" s="19">
        <f t="shared" si="2"/>
        <v>98.579999999999984</v>
      </c>
      <c r="J23" s="19">
        <f t="shared" si="2"/>
        <v>686.93000000000006</v>
      </c>
      <c r="K23" s="25"/>
      <c r="L23" s="19">
        <f t="shared" ref="L23" si="3">SUM(L14:L22)</f>
        <v>84.94</v>
      </c>
    </row>
    <row r="24" spans="1:12" ht="15" x14ac:dyDescent="0.2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700</v>
      </c>
      <c r="G24" s="32">
        <f t="shared" ref="G24:J24" si="4">G13+G23</f>
        <v>23.59</v>
      </c>
      <c r="H24" s="32">
        <f t="shared" si="4"/>
        <v>21.4</v>
      </c>
      <c r="I24" s="32">
        <f t="shared" si="4"/>
        <v>98.579999999999984</v>
      </c>
      <c r="J24" s="32">
        <f t="shared" si="4"/>
        <v>686.93000000000006</v>
      </c>
      <c r="K24" s="32"/>
      <c r="L24" s="32">
        <f t="shared" ref="L24" si="5">L13+L23</f>
        <v>84.94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6.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48</v>
      </c>
      <c r="F33" s="61">
        <v>60</v>
      </c>
      <c r="G33" s="55">
        <v>0.64</v>
      </c>
      <c r="H33" s="56">
        <v>0.08</v>
      </c>
      <c r="I33" s="56">
        <v>1.36</v>
      </c>
      <c r="J33" s="56">
        <v>8</v>
      </c>
      <c r="K33" s="66">
        <v>70</v>
      </c>
      <c r="L33" s="68">
        <v>16.88</v>
      </c>
    </row>
    <row r="34" spans="1:12" ht="16.5" thickBot="1" x14ac:dyDescent="0.3">
      <c r="A34" s="14"/>
      <c r="B34" s="15"/>
      <c r="C34" s="11"/>
      <c r="D34" s="7" t="s">
        <v>27</v>
      </c>
      <c r="E34" s="51" t="s">
        <v>49</v>
      </c>
      <c r="F34" s="61">
        <v>200</v>
      </c>
      <c r="G34" s="55">
        <v>1.61</v>
      </c>
      <c r="H34" s="56">
        <v>4.07</v>
      </c>
      <c r="I34" s="56">
        <v>9.58</v>
      </c>
      <c r="J34" s="56">
        <v>85.8</v>
      </c>
      <c r="K34" s="66">
        <v>96</v>
      </c>
      <c r="L34" s="69">
        <v>19.29</v>
      </c>
    </row>
    <row r="35" spans="1:12" ht="16.5" thickBot="1" x14ac:dyDescent="0.3">
      <c r="A35" s="14"/>
      <c r="B35" s="15"/>
      <c r="C35" s="11"/>
      <c r="D35" s="7" t="s">
        <v>28</v>
      </c>
      <c r="E35" s="52" t="s">
        <v>50</v>
      </c>
      <c r="F35" s="61">
        <v>100</v>
      </c>
      <c r="G35" s="55">
        <v>13.9</v>
      </c>
      <c r="H35" s="56">
        <v>13.45</v>
      </c>
      <c r="I35" s="56">
        <v>4</v>
      </c>
      <c r="J35" s="56">
        <v>192.73</v>
      </c>
      <c r="K35" s="66">
        <v>230</v>
      </c>
      <c r="L35" s="68">
        <v>17.98</v>
      </c>
    </row>
    <row r="36" spans="1:12" ht="16.5" thickBot="1" x14ac:dyDescent="0.3">
      <c r="A36" s="14"/>
      <c r="B36" s="15"/>
      <c r="C36" s="11"/>
      <c r="D36" s="7" t="s">
        <v>29</v>
      </c>
      <c r="E36" s="52" t="s">
        <v>51</v>
      </c>
      <c r="F36" s="61">
        <v>150</v>
      </c>
      <c r="G36" s="55">
        <v>3.06</v>
      </c>
      <c r="H36" s="56">
        <v>4.8</v>
      </c>
      <c r="I36" s="56">
        <v>20.440000000000001</v>
      </c>
      <c r="J36" s="56">
        <v>137.25</v>
      </c>
      <c r="K36" s="66">
        <v>312</v>
      </c>
      <c r="L36" s="68">
        <v>13.19</v>
      </c>
    </row>
    <row r="37" spans="1:12" ht="16.5" thickBot="1" x14ac:dyDescent="0.3">
      <c r="A37" s="14"/>
      <c r="B37" s="15"/>
      <c r="C37" s="11"/>
      <c r="D37" s="7" t="s">
        <v>30</v>
      </c>
      <c r="E37" s="52" t="s">
        <v>52</v>
      </c>
      <c r="F37" s="61">
        <v>200</v>
      </c>
      <c r="G37" s="57">
        <v>1</v>
      </c>
      <c r="H37" s="58">
        <v>0.2</v>
      </c>
      <c r="I37" s="58">
        <v>20.2</v>
      </c>
      <c r="J37" s="58">
        <v>86.6</v>
      </c>
      <c r="K37" s="66">
        <v>389</v>
      </c>
      <c r="L37" s="68">
        <v>15</v>
      </c>
    </row>
    <row r="38" spans="1:12" ht="16.5" thickBot="1" x14ac:dyDescent="0.3">
      <c r="A38" s="14"/>
      <c r="B38" s="15"/>
      <c r="C38" s="11"/>
      <c r="D38" s="7" t="s">
        <v>31</v>
      </c>
      <c r="E38" s="50" t="s">
        <v>44</v>
      </c>
      <c r="F38" s="61">
        <v>40</v>
      </c>
      <c r="G38" s="55">
        <v>3.16</v>
      </c>
      <c r="H38" s="56">
        <v>0.4</v>
      </c>
      <c r="I38" s="56">
        <v>19.32</v>
      </c>
      <c r="J38" s="56">
        <v>93.52</v>
      </c>
      <c r="K38" s="66" t="s">
        <v>45</v>
      </c>
      <c r="L38" s="61">
        <v>2.6</v>
      </c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10">SUM(G33:G41)</f>
        <v>23.369999999999997</v>
      </c>
      <c r="H42" s="19">
        <f t="shared" ref="H42" si="11">SUM(H33:H41)</f>
        <v>23</v>
      </c>
      <c r="I42" s="19">
        <f t="shared" ref="I42" si="12">SUM(I33:I41)</f>
        <v>74.900000000000006</v>
      </c>
      <c r="J42" s="19">
        <f t="shared" ref="J42:L42" si="13">SUM(J33:J41)</f>
        <v>603.9</v>
      </c>
      <c r="K42" s="25"/>
      <c r="L42" s="19">
        <f t="shared" si="13"/>
        <v>84.94</v>
      </c>
    </row>
    <row r="43" spans="1:12" ht="15.75" customHeight="1" x14ac:dyDescent="0.2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750</v>
      </c>
      <c r="G43" s="32">
        <f t="shared" ref="G43" si="14">G32+G42</f>
        <v>23.369999999999997</v>
      </c>
      <c r="H43" s="32">
        <f t="shared" ref="H43" si="15">H32+H42</f>
        <v>23</v>
      </c>
      <c r="I43" s="32">
        <f t="shared" ref="I43" si="16">I32+I42</f>
        <v>74.900000000000006</v>
      </c>
      <c r="J43" s="32">
        <f t="shared" ref="J43:L43" si="17">J32+J42</f>
        <v>603.9</v>
      </c>
      <c r="K43" s="32"/>
      <c r="L43" s="32">
        <f t="shared" si="17"/>
        <v>84.94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6.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53</v>
      </c>
      <c r="F52" s="59">
        <v>100</v>
      </c>
      <c r="G52" s="55">
        <v>2.88</v>
      </c>
      <c r="H52" s="56">
        <v>2.46</v>
      </c>
      <c r="I52" s="56">
        <v>5.48</v>
      </c>
      <c r="J52" s="56">
        <v>55.48</v>
      </c>
      <c r="K52" s="66">
        <v>133</v>
      </c>
      <c r="L52" s="67">
        <v>6.39</v>
      </c>
    </row>
    <row r="53" spans="1:12" ht="16.5" thickBot="1" x14ac:dyDescent="0.3">
      <c r="A53" s="23"/>
      <c r="B53" s="15"/>
      <c r="C53" s="11"/>
      <c r="D53" s="7" t="s">
        <v>27</v>
      </c>
      <c r="E53" s="51" t="s">
        <v>54</v>
      </c>
      <c r="F53" s="59">
        <v>200</v>
      </c>
      <c r="G53" s="55">
        <v>1.87</v>
      </c>
      <c r="H53" s="56">
        <v>2.2599999999999998</v>
      </c>
      <c r="I53" s="56">
        <v>13.5</v>
      </c>
      <c r="J53" s="56">
        <v>91.2</v>
      </c>
      <c r="K53" s="66">
        <v>97</v>
      </c>
      <c r="L53" s="71">
        <v>33.79</v>
      </c>
    </row>
    <row r="54" spans="1:12" ht="16.5" thickBot="1" x14ac:dyDescent="0.3">
      <c r="A54" s="23"/>
      <c r="B54" s="15"/>
      <c r="C54" s="11"/>
      <c r="D54" s="7" t="s">
        <v>29</v>
      </c>
      <c r="E54" s="51" t="s">
        <v>55</v>
      </c>
      <c r="F54" s="59">
        <v>150</v>
      </c>
      <c r="G54" s="55">
        <v>12.71</v>
      </c>
      <c r="H54" s="56">
        <v>7.85</v>
      </c>
      <c r="I54" s="56">
        <v>26.8</v>
      </c>
      <c r="J54" s="56">
        <v>229</v>
      </c>
      <c r="K54" s="53">
        <v>291</v>
      </c>
      <c r="L54" s="67">
        <v>30.16</v>
      </c>
    </row>
    <row r="55" spans="1:12" ht="16.5" thickBot="1" x14ac:dyDescent="0.3">
      <c r="A55" s="23"/>
      <c r="B55" s="15"/>
      <c r="C55" s="11"/>
      <c r="D55" s="7" t="s">
        <v>30</v>
      </c>
      <c r="E55" s="52" t="s">
        <v>56</v>
      </c>
      <c r="F55" s="70">
        <v>200</v>
      </c>
      <c r="G55" s="57">
        <v>3.6</v>
      </c>
      <c r="H55" s="58">
        <v>2.67</v>
      </c>
      <c r="I55" s="58">
        <v>29.2</v>
      </c>
      <c r="J55" s="58">
        <v>155.19999999999999</v>
      </c>
      <c r="K55" s="54">
        <v>379</v>
      </c>
      <c r="L55" s="67">
        <v>12</v>
      </c>
    </row>
    <row r="56" spans="1:12" ht="16.5" thickBot="1" x14ac:dyDescent="0.3">
      <c r="A56" s="23"/>
      <c r="B56" s="15"/>
      <c r="C56" s="11"/>
      <c r="D56" s="7" t="s">
        <v>31</v>
      </c>
      <c r="E56" s="52" t="s">
        <v>44</v>
      </c>
      <c r="F56" s="70">
        <v>40</v>
      </c>
      <c r="G56" s="57">
        <v>3.16</v>
      </c>
      <c r="H56" s="58">
        <v>0.4</v>
      </c>
      <c r="I56" s="58">
        <v>19.32</v>
      </c>
      <c r="J56" s="58">
        <v>93.52</v>
      </c>
      <c r="K56" s="66" t="s">
        <v>45</v>
      </c>
      <c r="L56" s="67">
        <v>2.6</v>
      </c>
    </row>
    <row r="57" spans="1:12" ht="16.5" thickBot="1" x14ac:dyDescent="0.3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67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32</v>
      </c>
      <c r="E60" s="9"/>
      <c r="F60" s="19">
        <f>SUM(F52:F59)</f>
        <v>690</v>
      </c>
      <c r="G60" s="19">
        <f t="shared" ref="G60" si="22">SUM(G52:G59)</f>
        <v>24.220000000000002</v>
      </c>
      <c r="H60" s="19">
        <f t="shared" ref="H60" si="23">SUM(H52:H59)</f>
        <v>15.64</v>
      </c>
      <c r="I60" s="19">
        <f t="shared" ref="I60" si="24">SUM(I52:I59)</f>
        <v>94.300000000000011</v>
      </c>
      <c r="J60" s="19">
        <f t="shared" ref="J60:L60" si="25">SUM(J52:J59)</f>
        <v>624.4</v>
      </c>
      <c r="K60" s="25"/>
      <c r="L60" s="19">
        <f t="shared" si="25"/>
        <v>84.94</v>
      </c>
    </row>
    <row r="61" spans="1:12" ht="15.75" customHeight="1" x14ac:dyDescent="0.2">
      <c r="A61" s="29">
        <f>A44</f>
        <v>1</v>
      </c>
      <c r="B61" s="30">
        <f>B44</f>
        <v>3</v>
      </c>
      <c r="C61" s="81" t="s">
        <v>4</v>
      </c>
      <c r="D61" s="82"/>
      <c r="E61" s="31"/>
      <c r="F61" s="32">
        <f>F51+F60</f>
        <v>690</v>
      </c>
      <c r="G61" s="32">
        <f>G51+G60</f>
        <v>24.220000000000002</v>
      </c>
      <c r="H61" s="32">
        <f>H51+H60</f>
        <v>15.64</v>
      </c>
      <c r="I61" s="32">
        <f>I51+I60</f>
        <v>94.300000000000011</v>
      </c>
      <c r="J61" s="32">
        <f>J51+J60</f>
        <v>624.4</v>
      </c>
      <c r="K61" s="32"/>
      <c r="L61" s="32">
        <f>L51+L60</f>
        <v>84.94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32</v>
      </c>
      <c r="E69" s="9"/>
      <c r="F69" s="19">
        <f>SUM(F62:F68)</f>
        <v>0</v>
      </c>
      <c r="G69" s="19">
        <f t="shared" ref="G69" si="26">SUM(G62:G68)</f>
        <v>0</v>
      </c>
      <c r="H69" s="19">
        <f t="shared" ref="H69" si="27">SUM(H62:H68)</f>
        <v>0</v>
      </c>
      <c r="I69" s="19">
        <f t="shared" ref="I69" si="28">SUM(I62:I68)</f>
        <v>0</v>
      </c>
      <c r="J69" s="19">
        <f t="shared" ref="J69:L69" si="29">SUM(J62:J68)</f>
        <v>0</v>
      </c>
      <c r="K69" s="25"/>
      <c r="L69" s="19">
        <f t="shared" si="29"/>
        <v>0</v>
      </c>
    </row>
    <row r="70" spans="1:12" ht="15.75" thickBot="1" x14ac:dyDescent="0.3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6.5" thickBot="1" x14ac:dyDescent="0.3">
      <c r="A71" s="23"/>
      <c r="B71" s="15"/>
      <c r="C71" s="11"/>
      <c r="D71" s="7" t="s">
        <v>27</v>
      </c>
      <c r="E71" s="51" t="s">
        <v>57</v>
      </c>
      <c r="F71" s="59">
        <v>200</v>
      </c>
      <c r="G71" s="55">
        <v>1.58</v>
      </c>
      <c r="H71" s="56">
        <v>2.17</v>
      </c>
      <c r="I71" s="56">
        <v>9.69</v>
      </c>
      <c r="J71" s="56">
        <v>68.599999999999994</v>
      </c>
      <c r="K71" s="53">
        <v>101</v>
      </c>
      <c r="L71" s="72">
        <v>22.12</v>
      </c>
    </row>
    <row r="72" spans="1:12" ht="16.5" thickBot="1" x14ac:dyDescent="0.3">
      <c r="A72" s="23"/>
      <c r="B72" s="15"/>
      <c r="C72" s="11"/>
      <c r="D72" s="7" t="s">
        <v>28</v>
      </c>
      <c r="E72" s="52" t="s">
        <v>58</v>
      </c>
      <c r="F72" s="70">
        <v>100</v>
      </c>
      <c r="G72" s="57">
        <v>9.58</v>
      </c>
      <c r="H72" s="58">
        <v>4.84</v>
      </c>
      <c r="I72" s="58">
        <v>12.02</v>
      </c>
      <c r="J72" s="58">
        <v>370.91</v>
      </c>
      <c r="K72" s="54">
        <v>268</v>
      </c>
      <c r="L72" s="73">
        <v>19.84</v>
      </c>
    </row>
    <row r="73" spans="1:12" ht="16.5" thickBot="1" x14ac:dyDescent="0.3">
      <c r="A73" s="23"/>
      <c r="B73" s="15"/>
      <c r="C73" s="11"/>
      <c r="D73" s="7" t="s">
        <v>29</v>
      </c>
      <c r="E73" s="52" t="s">
        <v>59</v>
      </c>
      <c r="F73" s="70">
        <v>150</v>
      </c>
      <c r="G73" s="57">
        <v>8.9</v>
      </c>
      <c r="H73" s="58">
        <v>4.0999999999999996</v>
      </c>
      <c r="I73" s="58">
        <v>39.840000000000003</v>
      </c>
      <c r="J73" s="58">
        <v>231.86</v>
      </c>
      <c r="K73" s="54">
        <v>302</v>
      </c>
      <c r="L73" s="73">
        <v>17.829999999999998</v>
      </c>
    </row>
    <row r="74" spans="1:12" ht="16.5" thickBot="1" x14ac:dyDescent="0.3">
      <c r="A74" s="23"/>
      <c r="B74" s="15"/>
      <c r="C74" s="11"/>
      <c r="D74" s="7" t="s">
        <v>30</v>
      </c>
      <c r="E74" s="52" t="s">
        <v>60</v>
      </c>
      <c r="F74" s="70">
        <v>200</v>
      </c>
      <c r="G74" s="57">
        <v>1.1599999999999999</v>
      </c>
      <c r="H74" s="58">
        <v>0.3</v>
      </c>
      <c r="I74" s="58">
        <v>37.119999999999997</v>
      </c>
      <c r="J74" s="58">
        <v>196.38</v>
      </c>
      <c r="K74" s="54">
        <v>349</v>
      </c>
      <c r="L74" s="73">
        <v>9.4</v>
      </c>
    </row>
    <row r="75" spans="1:12" ht="16.5" thickBot="1" x14ac:dyDescent="0.3">
      <c r="A75" s="23"/>
      <c r="B75" s="15"/>
      <c r="C75" s="11"/>
      <c r="D75" s="7" t="s">
        <v>31</v>
      </c>
      <c r="E75" s="52" t="s">
        <v>44</v>
      </c>
      <c r="F75" s="70">
        <v>40</v>
      </c>
      <c r="G75" s="57">
        <v>3.16</v>
      </c>
      <c r="H75" s="58">
        <v>0.4</v>
      </c>
      <c r="I75" s="58">
        <v>19.32</v>
      </c>
      <c r="J75" s="58">
        <v>93.52</v>
      </c>
      <c r="K75" s="54" t="s">
        <v>45</v>
      </c>
      <c r="L75" s="73">
        <v>2.6</v>
      </c>
    </row>
    <row r="76" spans="1:12" ht="16.5" thickBot="1" x14ac:dyDescent="0.3">
      <c r="A76" s="23"/>
      <c r="B76" s="15"/>
      <c r="C76" s="11"/>
      <c r="D76" s="60" t="s">
        <v>61</v>
      </c>
      <c r="E76" s="52" t="s">
        <v>46</v>
      </c>
      <c r="F76" s="70">
        <v>30</v>
      </c>
      <c r="G76" s="57">
        <v>2.5</v>
      </c>
      <c r="H76" s="58">
        <v>3.39</v>
      </c>
      <c r="I76" s="58">
        <v>4.62</v>
      </c>
      <c r="J76" s="58">
        <v>124.35</v>
      </c>
      <c r="K76" s="54" t="s">
        <v>45</v>
      </c>
      <c r="L76" s="73">
        <v>13.15</v>
      </c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32</v>
      </c>
      <c r="E79" s="9"/>
      <c r="F79" s="19">
        <f>SUM(F70:F78)</f>
        <v>720</v>
      </c>
      <c r="G79" s="19">
        <f t="shared" ref="G79" si="30">SUM(G70:G78)</f>
        <v>26.880000000000003</v>
      </c>
      <c r="H79" s="19">
        <f t="shared" ref="H79" si="31">SUM(H70:H78)</f>
        <v>15.200000000000001</v>
      </c>
      <c r="I79" s="19">
        <f t="shared" ref="I79" si="32">SUM(I70:I78)</f>
        <v>122.61000000000001</v>
      </c>
      <c r="J79" s="19">
        <f t="shared" ref="J79:L79" si="33">SUM(J70:J78)</f>
        <v>1085.6199999999999</v>
      </c>
      <c r="K79" s="25"/>
      <c r="L79" s="19">
        <f t="shared" si="33"/>
        <v>84.94</v>
      </c>
    </row>
    <row r="80" spans="1:12" ht="15.75" customHeight="1" x14ac:dyDescent="0.2">
      <c r="A80" s="29">
        <f>A62</f>
        <v>1</v>
      </c>
      <c r="B80" s="30">
        <f>B62</f>
        <v>4</v>
      </c>
      <c r="C80" s="81" t="s">
        <v>4</v>
      </c>
      <c r="D80" s="82"/>
      <c r="E80" s="31"/>
      <c r="F80" s="32">
        <f>F69+F79</f>
        <v>720</v>
      </c>
      <c r="G80" s="32">
        <f t="shared" ref="G80" si="34">G69+G79</f>
        <v>26.880000000000003</v>
      </c>
      <c r="H80" s="32">
        <f t="shared" ref="H80" si="35">H69+H79</f>
        <v>15.200000000000001</v>
      </c>
      <c r="I80" s="32">
        <f t="shared" ref="I80" si="36">I69+I79</f>
        <v>122.61000000000001</v>
      </c>
      <c r="J80" s="32">
        <f t="shared" ref="J80:L80" si="37">J69+J79</f>
        <v>1085.6199999999999</v>
      </c>
      <c r="K80" s="32"/>
      <c r="L80" s="32">
        <f t="shared" si="37"/>
        <v>84.94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32</v>
      </c>
      <c r="E88" s="9"/>
      <c r="F88" s="19">
        <f>SUM(F81:F87)</f>
        <v>0</v>
      </c>
      <c r="G88" s="19">
        <f t="shared" ref="G88" si="38">SUM(G81:G87)</f>
        <v>0</v>
      </c>
      <c r="H88" s="19">
        <f t="shared" ref="H88" si="39">SUM(H81:H87)</f>
        <v>0</v>
      </c>
      <c r="I88" s="19">
        <f t="shared" ref="I88" si="40">SUM(I81:I87)</f>
        <v>0</v>
      </c>
      <c r="J88" s="19">
        <f t="shared" ref="J88:L88" si="41">SUM(J81:J87)</f>
        <v>0</v>
      </c>
      <c r="K88" s="25"/>
      <c r="L88" s="19">
        <f t="shared" si="41"/>
        <v>0</v>
      </c>
    </row>
    <row r="89" spans="1:12" ht="15.75" thickBot="1" x14ac:dyDescent="0.3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6.5" thickBot="1" x14ac:dyDescent="0.3">
      <c r="A90" s="23"/>
      <c r="B90" s="15"/>
      <c r="C90" s="11"/>
      <c r="D90" s="7" t="s">
        <v>27</v>
      </c>
      <c r="E90" s="51" t="s">
        <v>62</v>
      </c>
      <c r="F90" s="59">
        <v>200</v>
      </c>
      <c r="G90" s="55">
        <v>1.44</v>
      </c>
      <c r="H90" s="56">
        <v>3.94</v>
      </c>
      <c r="I90" s="56">
        <v>8.75</v>
      </c>
      <c r="J90" s="56">
        <v>83</v>
      </c>
      <c r="K90" s="53">
        <v>82</v>
      </c>
      <c r="L90" s="74">
        <v>17.97</v>
      </c>
    </row>
    <row r="91" spans="1:12" ht="16.5" thickBot="1" x14ac:dyDescent="0.3">
      <c r="A91" s="23"/>
      <c r="B91" s="15"/>
      <c r="C91" s="11"/>
      <c r="D91" s="7" t="s">
        <v>28</v>
      </c>
      <c r="E91" s="52" t="s">
        <v>63</v>
      </c>
      <c r="F91" s="70">
        <v>150</v>
      </c>
      <c r="G91" s="57">
        <v>5.95</v>
      </c>
      <c r="H91" s="58">
        <v>8.84</v>
      </c>
      <c r="I91" s="58">
        <v>38.630000000000003</v>
      </c>
      <c r="J91" s="58">
        <v>258.45999999999998</v>
      </c>
      <c r="K91" s="54">
        <v>207</v>
      </c>
      <c r="L91" s="75">
        <v>44.89</v>
      </c>
    </row>
    <row r="92" spans="1:12" ht="16.5" thickBot="1" x14ac:dyDescent="0.3">
      <c r="A92" s="23"/>
      <c r="B92" s="15"/>
      <c r="C92" s="11"/>
      <c r="D92" s="7" t="s">
        <v>29</v>
      </c>
      <c r="E92" s="52" t="s">
        <v>64</v>
      </c>
      <c r="F92" s="70">
        <v>200</v>
      </c>
      <c r="G92" s="57">
        <v>7.0000000000000007E-2</v>
      </c>
      <c r="H92" s="58">
        <v>0.02</v>
      </c>
      <c r="I92" s="58">
        <v>15</v>
      </c>
      <c r="J92" s="58">
        <v>60</v>
      </c>
      <c r="K92" s="54">
        <v>376</v>
      </c>
      <c r="L92" s="75">
        <v>10.25</v>
      </c>
    </row>
    <row r="93" spans="1:12" ht="16.5" thickBot="1" x14ac:dyDescent="0.3">
      <c r="A93" s="23"/>
      <c r="B93" s="15"/>
      <c r="C93" s="11"/>
      <c r="D93" s="7" t="s">
        <v>30</v>
      </c>
      <c r="E93" s="52" t="s">
        <v>44</v>
      </c>
      <c r="F93" s="70">
        <v>40</v>
      </c>
      <c r="G93" s="57">
        <v>3.16</v>
      </c>
      <c r="H93" s="58">
        <v>0.4</v>
      </c>
      <c r="I93" s="58">
        <v>19.32</v>
      </c>
      <c r="J93" s="58">
        <v>93.52</v>
      </c>
      <c r="K93" s="54" t="s">
        <v>45</v>
      </c>
      <c r="L93" s="75">
        <v>2.6</v>
      </c>
    </row>
    <row r="94" spans="1:12" ht="16.5" thickBot="1" x14ac:dyDescent="0.3">
      <c r="A94" s="23"/>
      <c r="B94" s="15"/>
      <c r="C94" s="11"/>
      <c r="D94" s="60" t="s">
        <v>66</v>
      </c>
      <c r="E94" s="52" t="s">
        <v>65</v>
      </c>
      <c r="F94" s="70">
        <v>10</v>
      </c>
      <c r="G94" s="57">
        <v>0.08</v>
      </c>
      <c r="H94" s="58">
        <v>7.25</v>
      </c>
      <c r="I94" s="58">
        <v>0.13</v>
      </c>
      <c r="J94" s="58">
        <v>66</v>
      </c>
      <c r="K94" s="54">
        <v>14</v>
      </c>
      <c r="L94" s="75">
        <v>9.23</v>
      </c>
    </row>
    <row r="95" spans="1:12" ht="16.5" thickBot="1" x14ac:dyDescent="0.3">
      <c r="A95" s="23"/>
      <c r="B95" s="15"/>
      <c r="C95" s="11"/>
      <c r="D95" s="7"/>
      <c r="E95" s="52"/>
      <c r="F95" s="70"/>
      <c r="G95" s="43"/>
      <c r="H95" s="43"/>
      <c r="I95" s="43"/>
      <c r="J95" s="43"/>
      <c r="K95" s="54"/>
      <c r="L95" s="57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32</v>
      </c>
      <c r="E98" s="9"/>
      <c r="F98" s="19">
        <f>SUM(F89:F97)</f>
        <v>600</v>
      </c>
      <c r="G98" s="19">
        <f t="shared" ref="G98" si="42">SUM(G89:G97)</f>
        <v>10.700000000000001</v>
      </c>
      <c r="H98" s="19">
        <f t="shared" ref="H98" si="43">SUM(H89:H97)</f>
        <v>20.45</v>
      </c>
      <c r="I98" s="19">
        <f t="shared" ref="I98" si="44">SUM(I89:I97)</f>
        <v>81.83</v>
      </c>
      <c r="J98" s="19">
        <f t="shared" ref="J98:L98" si="45">SUM(J89:J97)</f>
        <v>560.98</v>
      </c>
      <c r="K98" s="25"/>
      <c r="L98" s="19">
        <f t="shared" si="45"/>
        <v>84.94</v>
      </c>
    </row>
    <row r="99" spans="1:12" ht="15.75" customHeight="1" x14ac:dyDescent="0.2">
      <c r="A99" s="29">
        <f>A81</f>
        <v>1</v>
      </c>
      <c r="B99" s="30">
        <f>B81</f>
        <v>5</v>
      </c>
      <c r="C99" s="81" t="s">
        <v>4</v>
      </c>
      <c r="D99" s="82"/>
      <c r="E99" s="31"/>
      <c r="F99" s="32">
        <f>F88+F98</f>
        <v>600</v>
      </c>
      <c r="G99" s="32">
        <f t="shared" ref="G99" si="46">G88+G98</f>
        <v>10.700000000000001</v>
      </c>
      <c r="H99" s="32">
        <f t="shared" ref="H99" si="47">H88+H98</f>
        <v>20.45</v>
      </c>
      <c r="I99" s="32">
        <f t="shared" ref="I99" si="48">I88+I98</f>
        <v>81.83</v>
      </c>
      <c r="J99" s="32">
        <f t="shared" ref="J99:L99" si="49">J88+J98</f>
        <v>560.98</v>
      </c>
      <c r="K99" s="32"/>
      <c r="L99" s="32">
        <f t="shared" si="49"/>
        <v>84.94</v>
      </c>
    </row>
    <row r="100" spans="1:12" ht="15" x14ac:dyDescent="0.25">
      <c r="A100" s="20">
        <v>2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32</v>
      </c>
      <c r="E107" s="9"/>
      <c r="F107" s="19">
        <f>SUM(F100:F106)</f>
        <v>0</v>
      </c>
      <c r="G107" s="19">
        <f t="shared" ref="G107:J107" si="50">SUM(G100:G106)</f>
        <v>0</v>
      </c>
      <c r="H107" s="19">
        <f t="shared" si="50"/>
        <v>0</v>
      </c>
      <c r="I107" s="19">
        <f t="shared" si="50"/>
        <v>0</v>
      </c>
      <c r="J107" s="19">
        <f t="shared" si="50"/>
        <v>0</v>
      </c>
      <c r="K107" s="25"/>
      <c r="L107" s="19">
        <f t="shared" ref="L107" si="51">SUM(L100:L106)</f>
        <v>0</v>
      </c>
    </row>
    <row r="108" spans="1:12" ht="15.75" thickBot="1" x14ac:dyDescent="0.3">
      <c r="A108" s="26">
        <f>A100</f>
        <v>2</v>
      </c>
      <c r="B108" s="13"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6.5" thickBot="1" x14ac:dyDescent="0.3">
      <c r="A109" s="23"/>
      <c r="B109" s="15"/>
      <c r="C109" s="11"/>
      <c r="D109" s="7" t="s">
        <v>27</v>
      </c>
      <c r="E109" s="51" t="s">
        <v>67</v>
      </c>
      <c r="F109" s="59">
        <v>200</v>
      </c>
      <c r="G109" s="55">
        <v>1.27</v>
      </c>
      <c r="H109" s="56">
        <v>3.99</v>
      </c>
      <c r="I109" s="56">
        <v>7.32</v>
      </c>
      <c r="J109" s="56">
        <v>76.2</v>
      </c>
      <c r="K109" s="53">
        <v>99</v>
      </c>
      <c r="L109" s="71">
        <v>23.69</v>
      </c>
    </row>
    <row r="110" spans="1:12" ht="16.5" thickBot="1" x14ac:dyDescent="0.3">
      <c r="A110" s="23"/>
      <c r="B110" s="15"/>
      <c r="C110" s="11"/>
      <c r="D110" s="7" t="s">
        <v>28</v>
      </c>
      <c r="E110" s="52" t="s">
        <v>68</v>
      </c>
      <c r="F110" s="70">
        <v>115</v>
      </c>
      <c r="G110" s="57">
        <v>7.64</v>
      </c>
      <c r="H110" s="58">
        <v>18.37</v>
      </c>
      <c r="I110" s="58">
        <v>11.62</v>
      </c>
      <c r="J110" s="58">
        <v>245.33</v>
      </c>
      <c r="K110" s="54">
        <v>280</v>
      </c>
      <c r="L110" s="67">
        <v>16.649999999999999</v>
      </c>
    </row>
    <row r="111" spans="1:12" ht="16.5" thickBot="1" x14ac:dyDescent="0.3">
      <c r="A111" s="23"/>
      <c r="B111" s="15"/>
      <c r="C111" s="11"/>
      <c r="D111" s="7" t="s">
        <v>29</v>
      </c>
      <c r="E111" s="52" t="s">
        <v>69</v>
      </c>
      <c r="F111" s="70">
        <v>150</v>
      </c>
      <c r="G111" s="57">
        <v>3.67</v>
      </c>
      <c r="H111" s="58">
        <v>5.42</v>
      </c>
      <c r="I111" s="58">
        <v>36.67</v>
      </c>
      <c r="J111" s="58">
        <v>210.11</v>
      </c>
      <c r="K111" s="54">
        <v>304</v>
      </c>
      <c r="L111" s="67">
        <v>15.5</v>
      </c>
    </row>
    <row r="112" spans="1:12" ht="16.5" thickBot="1" x14ac:dyDescent="0.3">
      <c r="A112" s="23"/>
      <c r="B112" s="15"/>
      <c r="C112" s="11"/>
      <c r="D112" s="7" t="s">
        <v>30</v>
      </c>
      <c r="E112" s="52" t="s">
        <v>70</v>
      </c>
      <c r="F112" s="70">
        <v>200</v>
      </c>
      <c r="G112" s="57">
        <v>3.78</v>
      </c>
      <c r="H112" s="58">
        <v>0.67</v>
      </c>
      <c r="I112" s="58">
        <v>26</v>
      </c>
      <c r="J112" s="58">
        <v>125.11</v>
      </c>
      <c r="K112" s="54">
        <v>382</v>
      </c>
      <c r="L112" s="67">
        <v>13.35</v>
      </c>
    </row>
    <row r="113" spans="1:12" ht="16.5" thickBot="1" x14ac:dyDescent="0.3">
      <c r="A113" s="23"/>
      <c r="B113" s="15"/>
      <c r="C113" s="11"/>
      <c r="D113" s="7" t="s">
        <v>31</v>
      </c>
      <c r="E113" s="52" t="s">
        <v>44</v>
      </c>
      <c r="F113" s="70">
        <v>40</v>
      </c>
      <c r="G113" s="57">
        <v>3.16</v>
      </c>
      <c r="H113" s="58">
        <v>0.4</v>
      </c>
      <c r="I113" s="58">
        <v>19.32</v>
      </c>
      <c r="J113" s="58">
        <v>93.52</v>
      </c>
      <c r="K113" s="54" t="s">
        <v>45</v>
      </c>
      <c r="L113" s="67">
        <v>2.6</v>
      </c>
    </row>
    <row r="114" spans="1:12" ht="16.5" thickBot="1" x14ac:dyDescent="0.3">
      <c r="A114" s="23"/>
      <c r="B114" s="15"/>
      <c r="C114" s="11"/>
      <c r="D114" s="60" t="s">
        <v>47</v>
      </c>
      <c r="E114" s="52" t="s">
        <v>46</v>
      </c>
      <c r="F114" s="70">
        <v>30</v>
      </c>
      <c r="G114" s="62">
        <v>2.5</v>
      </c>
      <c r="H114" s="63">
        <v>3.39</v>
      </c>
      <c r="I114" s="63">
        <v>4.62</v>
      </c>
      <c r="J114" s="63">
        <v>124.35</v>
      </c>
      <c r="K114" s="54" t="s">
        <v>45</v>
      </c>
      <c r="L114" s="67">
        <v>13.15</v>
      </c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32</v>
      </c>
      <c r="E117" s="9"/>
      <c r="F117" s="19">
        <f>SUM(F108:F116)</f>
        <v>735</v>
      </c>
      <c r="G117" s="19">
        <f t="shared" ref="G117:J117" si="52">SUM(G108:G116)</f>
        <v>22.02</v>
      </c>
      <c r="H117" s="19">
        <f t="shared" si="52"/>
        <v>32.24</v>
      </c>
      <c r="I117" s="19">
        <f t="shared" si="52"/>
        <v>105.55000000000001</v>
      </c>
      <c r="J117" s="19">
        <f t="shared" si="52"/>
        <v>874.62000000000012</v>
      </c>
      <c r="K117" s="25"/>
      <c r="L117" s="19">
        <f t="shared" ref="L117" si="53">SUM(L108:L116)</f>
        <v>84.94</v>
      </c>
    </row>
    <row r="118" spans="1:12" ht="15" x14ac:dyDescent="0.2">
      <c r="A118" s="29">
        <f>A100</f>
        <v>2</v>
      </c>
      <c r="B118" s="30">
        <f>B100</f>
        <v>6</v>
      </c>
      <c r="C118" s="81" t="s">
        <v>4</v>
      </c>
      <c r="D118" s="82"/>
      <c r="E118" s="31"/>
      <c r="F118" s="32">
        <f>F107+F117</f>
        <v>735</v>
      </c>
      <c r="G118" s="32">
        <f t="shared" ref="G118" si="54">G107+G117</f>
        <v>22.02</v>
      </c>
      <c r="H118" s="32">
        <f t="shared" ref="H118" si="55">H107+H117</f>
        <v>32.24</v>
      </c>
      <c r="I118" s="32">
        <f t="shared" ref="I118" si="56">I107+I117</f>
        <v>105.55000000000001</v>
      </c>
      <c r="J118" s="32">
        <f t="shared" ref="J118:L118" si="57">J107+J117</f>
        <v>874.62000000000012</v>
      </c>
      <c r="K118" s="32"/>
      <c r="L118" s="32">
        <f t="shared" si="57"/>
        <v>84.94</v>
      </c>
    </row>
    <row r="119" spans="1:12" ht="15" x14ac:dyDescent="0.25">
      <c r="A119" s="14">
        <v>2</v>
      </c>
      <c r="B119" s="15">
        <v>7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.75" thickBot="1" x14ac:dyDescent="0.3">
      <c r="A126" s="16"/>
      <c r="B126" s="17"/>
      <c r="C126" s="8"/>
      <c r="D126" s="18" t="s">
        <v>32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6.5" thickBot="1" x14ac:dyDescent="0.3">
      <c r="A127" s="13">
        <f>A119</f>
        <v>2</v>
      </c>
      <c r="B127" s="13">
        <v>7</v>
      </c>
      <c r="C127" s="10" t="s">
        <v>25</v>
      </c>
      <c r="D127" s="7" t="s">
        <v>26</v>
      </c>
      <c r="E127" s="76" t="s">
        <v>74</v>
      </c>
      <c r="F127" s="77">
        <v>100</v>
      </c>
      <c r="G127" s="55">
        <v>23.2</v>
      </c>
      <c r="H127" s="56">
        <v>29.5</v>
      </c>
      <c r="I127" s="56" t="s">
        <v>76</v>
      </c>
      <c r="J127" s="56">
        <v>368</v>
      </c>
      <c r="K127" s="44">
        <v>15</v>
      </c>
      <c r="L127" s="61">
        <v>25.9</v>
      </c>
    </row>
    <row r="128" spans="1:12" ht="16.5" thickBot="1" x14ac:dyDescent="0.3">
      <c r="A128" s="14"/>
      <c r="B128" s="15"/>
      <c r="C128" s="11"/>
      <c r="D128" s="7" t="s">
        <v>27</v>
      </c>
      <c r="E128" s="51" t="s">
        <v>71</v>
      </c>
      <c r="F128" s="59">
        <v>200</v>
      </c>
      <c r="G128" s="55">
        <v>2.85</v>
      </c>
      <c r="H128" s="56">
        <v>4.09</v>
      </c>
      <c r="I128" s="56">
        <v>11.33</v>
      </c>
      <c r="J128" s="56">
        <v>102.2</v>
      </c>
      <c r="K128" s="53">
        <v>84</v>
      </c>
      <c r="L128" s="71">
        <v>14.34</v>
      </c>
    </row>
    <row r="129" spans="1:12" ht="16.5" thickBot="1" x14ac:dyDescent="0.3">
      <c r="A129" s="14"/>
      <c r="B129" s="15"/>
      <c r="C129" s="11"/>
      <c r="D129" s="7" t="s">
        <v>28</v>
      </c>
      <c r="E129" s="52" t="s">
        <v>72</v>
      </c>
      <c r="F129" s="70">
        <v>150</v>
      </c>
      <c r="G129" s="57">
        <v>10.98</v>
      </c>
      <c r="H129" s="58">
        <v>9.1300000000000008</v>
      </c>
      <c r="I129" s="58">
        <v>13.03</v>
      </c>
      <c r="J129" s="58">
        <v>178.29</v>
      </c>
      <c r="K129" s="54">
        <v>289</v>
      </c>
      <c r="L129" s="67">
        <v>30.31</v>
      </c>
    </row>
    <row r="130" spans="1:12" ht="16.5" thickBot="1" x14ac:dyDescent="0.3">
      <c r="A130" s="14"/>
      <c r="B130" s="15"/>
      <c r="C130" s="11"/>
      <c r="D130" s="60" t="s">
        <v>30</v>
      </c>
      <c r="E130" s="52" t="s">
        <v>73</v>
      </c>
      <c r="F130" s="70">
        <v>200</v>
      </c>
      <c r="G130" s="57">
        <v>0.13</v>
      </c>
      <c r="H130" s="58">
        <v>0.02</v>
      </c>
      <c r="I130" s="58">
        <v>15.2</v>
      </c>
      <c r="J130" s="58">
        <v>62</v>
      </c>
      <c r="K130" s="54">
        <v>377</v>
      </c>
      <c r="L130" s="67">
        <v>11.79</v>
      </c>
    </row>
    <row r="131" spans="1:12" ht="16.5" thickBot="1" x14ac:dyDescent="0.3">
      <c r="A131" s="14"/>
      <c r="B131" s="15"/>
      <c r="C131" s="11"/>
      <c r="D131" s="60" t="s">
        <v>75</v>
      </c>
      <c r="E131" s="52" t="s">
        <v>44</v>
      </c>
      <c r="F131" s="70">
        <v>40</v>
      </c>
      <c r="G131" s="57">
        <v>3.16</v>
      </c>
      <c r="H131" s="58">
        <v>0.4</v>
      </c>
      <c r="I131" s="58">
        <v>19.32</v>
      </c>
      <c r="J131" s="58">
        <v>93.52</v>
      </c>
      <c r="K131" s="54" t="s">
        <v>45</v>
      </c>
      <c r="L131" s="67">
        <v>2.6</v>
      </c>
    </row>
    <row r="132" spans="1:12" ht="15" x14ac:dyDescent="0.25">
      <c r="A132" s="14"/>
      <c r="B132" s="15"/>
      <c r="C132" s="11"/>
      <c r="D132" s="60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32</v>
      </c>
      <c r="E136" s="9"/>
      <c r="F136" s="19">
        <f>SUM(F127:F135)</f>
        <v>690</v>
      </c>
      <c r="G136" s="19">
        <f t="shared" ref="G136:J136" si="60">SUM(G127:G135)</f>
        <v>40.320000000000007</v>
      </c>
      <c r="H136" s="19">
        <f t="shared" si="60"/>
        <v>43.140000000000008</v>
      </c>
      <c r="I136" s="19">
        <f t="shared" si="60"/>
        <v>58.88</v>
      </c>
      <c r="J136" s="19">
        <f t="shared" si="60"/>
        <v>804.01</v>
      </c>
      <c r="K136" s="25"/>
      <c r="L136" s="19">
        <f t="shared" ref="L136" si="61">SUM(L127:L135)</f>
        <v>84.94</v>
      </c>
    </row>
    <row r="137" spans="1:12" ht="15" x14ac:dyDescent="0.2">
      <c r="A137" s="33">
        <f>A119</f>
        <v>2</v>
      </c>
      <c r="B137" s="33">
        <f>B119</f>
        <v>7</v>
      </c>
      <c r="C137" s="81" t="s">
        <v>4</v>
      </c>
      <c r="D137" s="82"/>
      <c r="E137" s="31"/>
      <c r="F137" s="32">
        <f>F126+F136</f>
        <v>690</v>
      </c>
      <c r="G137" s="32">
        <f t="shared" ref="G137" si="62">G126+G136</f>
        <v>40.320000000000007</v>
      </c>
      <c r="H137" s="32">
        <f t="shared" ref="H137" si="63">H126+H136</f>
        <v>43.140000000000008</v>
      </c>
      <c r="I137" s="32">
        <f t="shared" ref="I137" si="64">I126+I136</f>
        <v>58.88</v>
      </c>
      <c r="J137" s="32">
        <f t="shared" ref="J137:L137" si="65">J126+J136</f>
        <v>804.01</v>
      </c>
      <c r="K137" s="32"/>
      <c r="L137" s="32">
        <f t="shared" si="65"/>
        <v>84.94</v>
      </c>
    </row>
    <row r="138" spans="1:12" ht="15" x14ac:dyDescent="0.25">
      <c r="A138" s="20">
        <v>2</v>
      </c>
      <c r="B138" s="21">
        <v>8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.75" thickBot="1" x14ac:dyDescent="0.3">
      <c r="A145" s="24"/>
      <c r="B145" s="17"/>
      <c r="C145" s="8"/>
      <c r="D145" s="18" t="s">
        <v>32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6.5" thickBot="1" x14ac:dyDescent="0.3">
      <c r="A146" s="26">
        <f>A138</f>
        <v>2</v>
      </c>
      <c r="B146" s="13">
        <v>8</v>
      </c>
      <c r="C146" s="10" t="s">
        <v>25</v>
      </c>
      <c r="D146" s="60" t="s">
        <v>27</v>
      </c>
      <c r="E146" s="51" t="s">
        <v>77</v>
      </c>
      <c r="F146" s="59">
        <v>200</v>
      </c>
      <c r="G146" s="55">
        <v>4.3899999999999997</v>
      </c>
      <c r="H146" s="56">
        <v>4.22</v>
      </c>
      <c r="I146" s="56">
        <v>13.23</v>
      </c>
      <c r="J146" s="56">
        <v>118.6</v>
      </c>
      <c r="K146" s="53">
        <v>102</v>
      </c>
      <c r="L146" s="71">
        <v>22.34</v>
      </c>
    </row>
    <row r="147" spans="1:12" ht="16.5" thickBot="1" x14ac:dyDescent="0.3">
      <c r="A147" s="23"/>
      <c r="B147" s="15"/>
      <c r="C147" s="11"/>
      <c r="D147" s="60" t="s">
        <v>28</v>
      </c>
      <c r="E147" s="52" t="s">
        <v>78</v>
      </c>
      <c r="F147" s="70">
        <v>100</v>
      </c>
      <c r="G147" s="57">
        <v>24.26</v>
      </c>
      <c r="H147" s="58">
        <v>24.34</v>
      </c>
      <c r="I147" s="58">
        <v>0.08</v>
      </c>
      <c r="J147" s="58">
        <v>0.03</v>
      </c>
      <c r="K147" s="54">
        <v>293</v>
      </c>
      <c r="L147" s="67">
        <v>19.8</v>
      </c>
    </row>
    <row r="148" spans="1:12" ht="16.5" thickBot="1" x14ac:dyDescent="0.3">
      <c r="A148" s="23"/>
      <c r="B148" s="15"/>
      <c r="C148" s="11"/>
      <c r="D148" s="60" t="s">
        <v>29</v>
      </c>
      <c r="E148" s="52" t="s">
        <v>79</v>
      </c>
      <c r="F148" s="70">
        <v>150</v>
      </c>
      <c r="G148" s="57">
        <v>4.3899999999999997</v>
      </c>
      <c r="H148" s="58">
        <v>4.34</v>
      </c>
      <c r="I148" s="58">
        <v>31.69</v>
      </c>
      <c r="J148" s="58">
        <v>183.6</v>
      </c>
      <c r="K148" s="54">
        <v>302</v>
      </c>
      <c r="L148" s="67">
        <v>12.35</v>
      </c>
    </row>
    <row r="149" spans="1:12" ht="16.5" thickBot="1" x14ac:dyDescent="0.3">
      <c r="A149" s="23"/>
      <c r="B149" s="15"/>
      <c r="C149" s="11"/>
      <c r="D149" s="60" t="s">
        <v>82</v>
      </c>
      <c r="E149" s="52" t="s">
        <v>80</v>
      </c>
      <c r="F149" s="70">
        <v>30</v>
      </c>
      <c r="G149" s="57">
        <v>0.56999999999999995</v>
      </c>
      <c r="H149" s="58">
        <v>1.76</v>
      </c>
      <c r="I149" s="58">
        <v>2.39</v>
      </c>
      <c r="J149" s="58">
        <v>27.69</v>
      </c>
      <c r="K149" s="54">
        <v>333</v>
      </c>
      <c r="L149" s="67">
        <v>5.3</v>
      </c>
    </row>
    <row r="150" spans="1:12" ht="16.5" thickBot="1" x14ac:dyDescent="0.3">
      <c r="A150" s="23"/>
      <c r="B150" s="15"/>
      <c r="C150" s="11"/>
      <c r="D150" s="7" t="s">
        <v>30</v>
      </c>
      <c r="E150" s="52" t="s">
        <v>81</v>
      </c>
      <c r="F150" s="70">
        <v>200</v>
      </c>
      <c r="G150" s="57">
        <v>1.1599999999999999</v>
      </c>
      <c r="H150" s="58">
        <v>0.3</v>
      </c>
      <c r="I150" s="58">
        <v>37.119999999999997</v>
      </c>
      <c r="J150" s="58">
        <v>196.38</v>
      </c>
      <c r="K150" s="54">
        <v>349</v>
      </c>
      <c r="L150" s="67">
        <v>9.4</v>
      </c>
    </row>
    <row r="151" spans="1:12" ht="16.5" thickBot="1" x14ac:dyDescent="0.3">
      <c r="A151" s="23"/>
      <c r="B151" s="15"/>
      <c r="C151" s="11"/>
      <c r="D151" s="7" t="s">
        <v>31</v>
      </c>
      <c r="E151" s="52" t="s">
        <v>44</v>
      </c>
      <c r="F151" s="70">
        <v>40</v>
      </c>
      <c r="G151" s="57">
        <v>3.16</v>
      </c>
      <c r="H151" s="58">
        <v>0.4</v>
      </c>
      <c r="I151" s="58">
        <v>19.32</v>
      </c>
      <c r="J151" s="58">
        <v>93.52</v>
      </c>
      <c r="K151" s="54" t="s">
        <v>45</v>
      </c>
      <c r="L151" s="67">
        <v>2.6</v>
      </c>
    </row>
    <row r="152" spans="1:12" ht="16.5" thickBot="1" x14ac:dyDescent="0.3">
      <c r="A152" s="23"/>
      <c r="B152" s="15"/>
      <c r="C152" s="11"/>
      <c r="D152" s="60" t="s">
        <v>47</v>
      </c>
      <c r="E152" s="52" t="s">
        <v>46</v>
      </c>
      <c r="F152" s="70">
        <v>30</v>
      </c>
      <c r="G152" s="62">
        <v>2.5</v>
      </c>
      <c r="H152" s="63">
        <v>3.39</v>
      </c>
      <c r="I152" s="63">
        <v>4.62</v>
      </c>
      <c r="J152" s="63">
        <v>124.35</v>
      </c>
      <c r="K152" s="54" t="s">
        <v>45</v>
      </c>
      <c r="L152" s="67">
        <v>13.15</v>
      </c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SUM(F146:F154)</f>
        <v>750</v>
      </c>
      <c r="G155" s="19">
        <f t="shared" ref="G155:J155" si="68">SUM(G146:G154)</f>
        <v>40.429999999999993</v>
      </c>
      <c r="H155" s="19">
        <f t="shared" si="68"/>
        <v>38.749999999999993</v>
      </c>
      <c r="I155" s="19">
        <f t="shared" si="68"/>
        <v>108.44999999999999</v>
      </c>
      <c r="J155" s="19">
        <f t="shared" si="68"/>
        <v>744.17</v>
      </c>
      <c r="K155" s="25"/>
      <c r="L155" s="19">
        <f t="shared" ref="L155" si="69">SUM(L146:L154)</f>
        <v>84.94</v>
      </c>
    </row>
    <row r="156" spans="1:12" ht="15" x14ac:dyDescent="0.2">
      <c r="A156" s="29">
        <f>A138</f>
        <v>2</v>
      </c>
      <c r="B156" s="30">
        <f>B138</f>
        <v>8</v>
      </c>
      <c r="C156" s="81" t="s">
        <v>4</v>
      </c>
      <c r="D156" s="82"/>
      <c r="E156" s="31"/>
      <c r="F156" s="32">
        <f>F145+F155</f>
        <v>750</v>
      </c>
      <c r="G156" s="32">
        <f t="shared" ref="G156" si="70">G145+G155</f>
        <v>40.429999999999993</v>
      </c>
      <c r="H156" s="32">
        <f t="shared" ref="H156" si="71">H145+H155</f>
        <v>38.749999999999993</v>
      </c>
      <c r="I156" s="32">
        <f t="shared" ref="I156" si="72">I145+I155</f>
        <v>108.44999999999999</v>
      </c>
      <c r="J156" s="32">
        <f t="shared" ref="J156:L156" si="73">J145+J155</f>
        <v>744.17</v>
      </c>
      <c r="K156" s="32"/>
      <c r="L156" s="32">
        <f t="shared" si="73"/>
        <v>84.94</v>
      </c>
    </row>
    <row r="157" spans="1:12" ht="15" x14ac:dyDescent="0.25">
      <c r="A157" s="20">
        <v>2</v>
      </c>
      <c r="B157" s="21">
        <v>9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32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.75" thickBot="1" x14ac:dyDescent="0.3">
      <c r="A165" s="26">
        <f>A157</f>
        <v>2</v>
      </c>
      <c r="B165" s="13">
        <v>9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6.5" thickBot="1" x14ac:dyDescent="0.3">
      <c r="A166" s="23"/>
      <c r="B166" s="15"/>
      <c r="C166" s="11"/>
      <c r="D166" s="7" t="s">
        <v>27</v>
      </c>
      <c r="E166" s="51" t="s">
        <v>54</v>
      </c>
      <c r="F166" s="59">
        <v>200</v>
      </c>
      <c r="G166" s="55">
        <v>1.87</v>
      </c>
      <c r="H166" s="56">
        <v>2.2599999999999998</v>
      </c>
      <c r="I166" s="56">
        <v>13.5</v>
      </c>
      <c r="J166" s="56">
        <v>91.2</v>
      </c>
      <c r="K166" s="53">
        <v>97</v>
      </c>
      <c r="L166" s="71">
        <v>23.05</v>
      </c>
    </row>
    <row r="167" spans="1:12" ht="16.5" thickBot="1" x14ac:dyDescent="0.3">
      <c r="A167" s="23"/>
      <c r="B167" s="15"/>
      <c r="C167" s="11"/>
      <c r="D167" s="7" t="s">
        <v>28</v>
      </c>
      <c r="E167" s="52" t="s">
        <v>83</v>
      </c>
      <c r="F167" s="70">
        <v>100</v>
      </c>
      <c r="G167" s="57">
        <v>11.67</v>
      </c>
      <c r="H167" s="58">
        <v>13.45</v>
      </c>
      <c r="I167" s="58">
        <v>102.13</v>
      </c>
      <c r="J167" s="58">
        <v>215.45</v>
      </c>
      <c r="K167" s="54">
        <v>279</v>
      </c>
      <c r="L167" s="67">
        <v>22.7</v>
      </c>
    </row>
    <row r="168" spans="1:12" ht="16.5" thickBot="1" x14ac:dyDescent="0.3">
      <c r="A168" s="23"/>
      <c r="B168" s="15"/>
      <c r="C168" s="11"/>
      <c r="D168" s="7" t="s">
        <v>29</v>
      </c>
      <c r="E168" s="52" t="s">
        <v>51</v>
      </c>
      <c r="F168" s="70">
        <v>150</v>
      </c>
      <c r="G168" s="57">
        <v>3.06</v>
      </c>
      <c r="H168" s="58">
        <v>4.8</v>
      </c>
      <c r="I168" s="58">
        <v>20.440000000000001</v>
      </c>
      <c r="J168" s="58">
        <v>137.25</v>
      </c>
      <c r="K168" s="54">
        <v>312</v>
      </c>
      <c r="L168" s="67">
        <v>13.19</v>
      </c>
    </row>
    <row r="169" spans="1:12" ht="16.5" thickBot="1" x14ac:dyDescent="0.3">
      <c r="A169" s="23"/>
      <c r="B169" s="15"/>
      <c r="C169" s="11"/>
      <c r="D169" s="7" t="s">
        <v>30</v>
      </c>
      <c r="E169" s="52" t="s">
        <v>64</v>
      </c>
      <c r="F169" s="70">
        <v>200</v>
      </c>
      <c r="G169" s="57">
        <v>7.0000000000000007E-2</v>
      </c>
      <c r="H169" s="58">
        <v>0.02</v>
      </c>
      <c r="I169" s="58">
        <v>15</v>
      </c>
      <c r="J169" s="58">
        <v>60</v>
      </c>
      <c r="K169" s="54">
        <v>376</v>
      </c>
      <c r="L169" s="67">
        <v>10.25</v>
      </c>
    </row>
    <row r="170" spans="1:12" ht="16.5" thickBot="1" x14ac:dyDescent="0.3">
      <c r="A170" s="23"/>
      <c r="B170" s="15"/>
      <c r="C170" s="11"/>
      <c r="D170" s="7" t="s">
        <v>31</v>
      </c>
      <c r="E170" s="52" t="s">
        <v>44</v>
      </c>
      <c r="F170" s="70">
        <v>40</v>
      </c>
      <c r="G170" s="57">
        <v>3.16</v>
      </c>
      <c r="H170" s="58">
        <v>0.4</v>
      </c>
      <c r="I170" s="58">
        <v>19.32</v>
      </c>
      <c r="J170" s="58">
        <v>93.52</v>
      </c>
      <c r="K170" s="54" t="s">
        <v>45</v>
      </c>
      <c r="L170" s="67">
        <v>2.6</v>
      </c>
    </row>
    <row r="171" spans="1:12" ht="16.5" thickBot="1" x14ac:dyDescent="0.3">
      <c r="A171" s="23"/>
      <c r="B171" s="15"/>
      <c r="C171" s="11"/>
      <c r="D171" s="60" t="s">
        <v>47</v>
      </c>
      <c r="E171" s="52" t="s">
        <v>46</v>
      </c>
      <c r="F171" s="70">
        <v>30</v>
      </c>
      <c r="G171" s="62">
        <v>2.5</v>
      </c>
      <c r="H171" s="63">
        <v>3.39</v>
      </c>
      <c r="I171" s="63">
        <v>4.62</v>
      </c>
      <c r="J171" s="63">
        <v>124.35</v>
      </c>
      <c r="K171" s="54" t="s">
        <v>45</v>
      </c>
      <c r="L171" s="67">
        <v>13.15</v>
      </c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32</v>
      </c>
      <c r="E174" s="9"/>
      <c r="F174" s="19">
        <f>SUM(F165:F173)</f>
        <v>720</v>
      </c>
      <c r="G174" s="19">
        <f t="shared" ref="G174:J174" si="76">SUM(G165:G173)</f>
        <v>22.33</v>
      </c>
      <c r="H174" s="19">
        <f t="shared" si="76"/>
        <v>24.319999999999997</v>
      </c>
      <c r="I174" s="19">
        <f t="shared" si="76"/>
        <v>175.01</v>
      </c>
      <c r="J174" s="19">
        <f t="shared" si="76"/>
        <v>721.77</v>
      </c>
      <c r="K174" s="25"/>
      <c r="L174" s="19">
        <f t="shared" ref="L174" si="77">SUM(L165:L173)</f>
        <v>84.94</v>
      </c>
    </row>
    <row r="175" spans="1:12" ht="15" x14ac:dyDescent="0.2">
      <c r="A175" s="29">
        <f>A157</f>
        <v>2</v>
      </c>
      <c r="B175" s="30">
        <f>B157</f>
        <v>9</v>
      </c>
      <c r="C175" s="81" t="s">
        <v>4</v>
      </c>
      <c r="D175" s="82"/>
      <c r="E175" s="31"/>
      <c r="F175" s="32">
        <f>F164+F174</f>
        <v>720</v>
      </c>
      <c r="G175" s="32">
        <f t="shared" ref="G175" si="78">G164+G174</f>
        <v>22.33</v>
      </c>
      <c r="H175" s="32">
        <f t="shared" ref="H175" si="79">H164+H174</f>
        <v>24.319999999999997</v>
      </c>
      <c r="I175" s="32">
        <f t="shared" ref="I175" si="80">I164+I174</f>
        <v>175.01</v>
      </c>
      <c r="J175" s="32">
        <f t="shared" ref="J175:L175" si="81">J164+J174</f>
        <v>721.77</v>
      </c>
      <c r="K175" s="32"/>
      <c r="L175" s="32">
        <f t="shared" si="81"/>
        <v>84.94</v>
      </c>
    </row>
    <row r="176" spans="1:12" ht="15" x14ac:dyDescent="0.25">
      <c r="A176" s="20">
        <v>2</v>
      </c>
      <c r="B176" s="21">
        <v>10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32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.75" thickBot="1" x14ac:dyDescent="0.3">
      <c r="A184" s="26">
        <f>A176</f>
        <v>2</v>
      </c>
      <c r="B184" s="13">
        <v>10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6.5" thickBot="1" x14ac:dyDescent="0.3">
      <c r="A185" s="23"/>
      <c r="B185" s="15"/>
      <c r="C185" s="11"/>
      <c r="D185" s="7" t="s">
        <v>27</v>
      </c>
      <c r="E185" s="51" t="s">
        <v>84</v>
      </c>
      <c r="F185" s="59">
        <v>200</v>
      </c>
      <c r="G185" s="55">
        <v>2.15</v>
      </c>
      <c r="H185" s="56">
        <v>2.27</v>
      </c>
      <c r="I185" s="56">
        <v>13.96</v>
      </c>
      <c r="J185" s="56">
        <v>94.6</v>
      </c>
      <c r="K185" s="53">
        <v>103</v>
      </c>
      <c r="L185" s="78">
        <v>25.5</v>
      </c>
    </row>
    <row r="186" spans="1:12" ht="16.5" thickBot="1" x14ac:dyDescent="0.3">
      <c r="A186" s="23"/>
      <c r="B186" s="15"/>
      <c r="C186" s="11"/>
      <c r="D186" s="7" t="s">
        <v>28</v>
      </c>
      <c r="E186" s="52" t="s">
        <v>85</v>
      </c>
      <c r="F186" s="70">
        <v>150</v>
      </c>
      <c r="G186" s="57">
        <v>4.07</v>
      </c>
      <c r="H186" s="58">
        <v>11.93</v>
      </c>
      <c r="I186" s="58">
        <v>23.7</v>
      </c>
      <c r="J186" s="58">
        <v>220</v>
      </c>
      <c r="K186" s="54">
        <v>165</v>
      </c>
      <c r="L186" s="79">
        <v>30.29</v>
      </c>
    </row>
    <row r="187" spans="1:12" ht="16.5" thickBot="1" x14ac:dyDescent="0.3">
      <c r="A187" s="23"/>
      <c r="B187" s="15"/>
      <c r="C187" s="11"/>
      <c r="D187" s="7" t="s">
        <v>29</v>
      </c>
      <c r="E187" s="52" t="s">
        <v>86</v>
      </c>
      <c r="F187" s="70">
        <v>200</v>
      </c>
      <c r="G187" s="57">
        <v>2.0299999999999998</v>
      </c>
      <c r="H187" s="58">
        <v>1.8</v>
      </c>
      <c r="I187" s="58">
        <v>21.2</v>
      </c>
      <c r="J187" s="58">
        <v>108</v>
      </c>
      <c r="K187" s="54">
        <v>378</v>
      </c>
      <c r="L187" s="79">
        <v>10.15</v>
      </c>
    </row>
    <row r="188" spans="1:12" ht="16.5" thickBot="1" x14ac:dyDescent="0.3">
      <c r="A188" s="23"/>
      <c r="B188" s="15"/>
      <c r="C188" s="11"/>
      <c r="D188" s="7" t="s">
        <v>30</v>
      </c>
      <c r="E188" s="52" t="s">
        <v>44</v>
      </c>
      <c r="F188" s="70">
        <v>40</v>
      </c>
      <c r="G188" s="57">
        <v>3.16</v>
      </c>
      <c r="H188" s="58">
        <v>0.4</v>
      </c>
      <c r="I188" s="58">
        <v>19.32</v>
      </c>
      <c r="J188" s="58">
        <v>93.52</v>
      </c>
      <c r="K188" s="54" t="s">
        <v>45</v>
      </c>
      <c r="L188" s="79">
        <v>2.6</v>
      </c>
    </row>
    <row r="189" spans="1:12" ht="16.5" thickBot="1" x14ac:dyDescent="0.3">
      <c r="A189" s="23"/>
      <c r="B189" s="15"/>
      <c r="C189" s="11"/>
      <c r="D189" s="7" t="s">
        <v>31</v>
      </c>
      <c r="E189" s="52" t="s">
        <v>87</v>
      </c>
      <c r="F189" s="70">
        <v>100</v>
      </c>
      <c r="G189" s="57">
        <v>6.78</v>
      </c>
      <c r="H189" s="58">
        <v>13.96</v>
      </c>
      <c r="I189" s="58">
        <v>211.6</v>
      </c>
      <c r="J189" s="58">
        <v>321</v>
      </c>
      <c r="K189" s="54">
        <v>424</v>
      </c>
      <c r="L189" s="79">
        <v>16.399999999999999</v>
      </c>
    </row>
    <row r="190" spans="1:12" ht="16.5" thickBot="1" x14ac:dyDescent="0.3">
      <c r="A190" s="23"/>
      <c r="B190" s="15"/>
      <c r="C190" s="11"/>
      <c r="D190" s="7"/>
      <c r="E190" s="52"/>
      <c r="F190" s="70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SUM(F184:F192)</f>
        <v>690</v>
      </c>
      <c r="G193" s="19">
        <f t="shared" ref="G193:J193" si="84">SUM(G184:G192)</f>
        <v>18.190000000000001</v>
      </c>
      <c r="H193" s="19">
        <f t="shared" si="84"/>
        <v>30.36</v>
      </c>
      <c r="I193" s="19">
        <f t="shared" si="84"/>
        <v>289.77999999999997</v>
      </c>
      <c r="J193" s="19">
        <f t="shared" si="84"/>
        <v>837.12</v>
      </c>
      <c r="K193" s="25"/>
      <c r="L193" s="19">
        <f t="shared" ref="L193" si="85">SUM(L184:L192)</f>
        <v>84.94</v>
      </c>
    </row>
    <row r="194" spans="1:12" ht="15" x14ac:dyDescent="0.2">
      <c r="A194" s="29">
        <f>A176</f>
        <v>2</v>
      </c>
      <c r="B194" s="30">
        <f>B176</f>
        <v>10</v>
      </c>
      <c r="C194" s="81" t="s">
        <v>4</v>
      </c>
      <c r="D194" s="82"/>
      <c r="E194" s="31"/>
      <c r="F194" s="32">
        <f>F183+F193</f>
        <v>690</v>
      </c>
      <c r="G194" s="32">
        <f t="shared" ref="G194" si="86">G183+G193</f>
        <v>18.190000000000001</v>
      </c>
      <c r="H194" s="32">
        <f t="shared" ref="H194" si="87">H183+H193</f>
        <v>30.36</v>
      </c>
      <c r="I194" s="32">
        <f t="shared" ref="I194" si="88">I183+I193</f>
        <v>289.77999999999997</v>
      </c>
      <c r="J194" s="32">
        <f t="shared" ref="J194:L194" si="89">J183+J193</f>
        <v>837.12</v>
      </c>
      <c r="K194" s="32"/>
      <c r="L194" s="32">
        <f t="shared" si="89"/>
        <v>84.94</v>
      </c>
    </row>
    <row r="195" spans="1:12" x14ac:dyDescent="0.2">
      <c r="A195" s="27"/>
      <c r="B195" s="28"/>
      <c r="C195" s="83" t="s">
        <v>5</v>
      </c>
      <c r="D195" s="83"/>
      <c r="E195" s="83"/>
      <c r="F195" s="34">
        <f>(F24+F43+F61+F80+F99+F118+F137+F156+F175+F194)/(IF(F24=0,0,1)+IF(F43=0,0,1)+IF(F61=0,0,1)+IF(F80=0,0,1)+IF(F99=0,0,1)+IF(F118=0,0,1)+IF(F137=0,0,1)+IF(F156=0,0,1)+IF(F175=0,0,1)+IF(F194=0,0,1))</f>
        <v>704.5</v>
      </c>
      <c r="G195" s="34">
        <f>(G24+G43+G61+G80+G99+G118+G137+G156+G175+G194)/(IF(G24=0,0,1)+IF(G43=0,0,1)+IF(G61=0,0,1)+IF(G80=0,0,1)+IF(G99=0,0,1)+IF(G118=0,0,1)+IF(G137=0,0,1)+IF(G156=0,0,1)+IF(G175=0,0,1)+IF(G194=0,0,1))</f>
        <v>25.205000000000002</v>
      </c>
      <c r="H195" s="34">
        <f>(H24+H43+H61+H80+H99+H118+H137+H156+H175+H194)/(IF(H24=0,0,1)+IF(H43=0,0,1)+IF(H61=0,0,1)+IF(H80=0,0,1)+IF(H99=0,0,1)+IF(H118=0,0,1)+IF(H137=0,0,1)+IF(H156=0,0,1)+IF(H175=0,0,1)+IF(H194=0,0,1))</f>
        <v>26.45</v>
      </c>
      <c r="I195" s="34">
        <f>(I24+I43+I61+I80+I99+I118+I137+I156+I175+I194)/(IF(I24=0,0,1)+IF(I43=0,0,1)+IF(I61=0,0,1)+IF(I80=0,0,1)+IF(I99=0,0,1)+IF(I118=0,0,1)+IF(I137=0,0,1)+IF(I156=0,0,1)+IF(I175=0,0,1)+IF(I194=0,0,1))</f>
        <v>120.98899999999999</v>
      </c>
      <c r="J195" s="34">
        <f>(J24+J43+J61+J80+J99+J118+J137+J156+J175+J194)/(IF(J24=0,0,1)+IF(J43=0,0,1)+IF(J61=0,0,1)+IF(J80=0,0,1)+IF(J99=0,0,1)+IF(J118=0,0,1)+IF(J137=0,0,1)+IF(J156=0,0,1)+IF(J175=0,0,1)+IF(J194=0,0,1))</f>
        <v>754.35199999999998</v>
      </c>
      <c r="K195" s="34"/>
      <c r="L195" s="34">
        <f>(L24+L43+L61+L80+L99+L118+L137+L156+L175+L194)/(IF(L24=0,0,1)+IF(L43=0,0,1)+IF(L61=0,0,1)+IF(L80=0,0,1)+IF(L99=0,0,1)+IF(L118=0,0,1)+IF(L137=0,0,1)+IF(L156=0,0,1)+IF(L175=0,0,1)+IF(L194=0,0,1))</f>
        <v>84.940000000000012</v>
      </c>
    </row>
  </sheetData>
  <mergeCells count="14">
    <mergeCell ref="C1:E1"/>
    <mergeCell ref="H1:K1"/>
    <mergeCell ref="H2:K2"/>
    <mergeCell ref="C43:D43"/>
    <mergeCell ref="C61:D61"/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dcterms:created xsi:type="dcterms:W3CDTF">2022-05-16T14:23:56Z</dcterms:created>
  <dcterms:modified xsi:type="dcterms:W3CDTF">2024-10-22T10:02:52Z</dcterms:modified>
</cp:coreProperties>
</file>